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<sst xmlns="http://schemas.openxmlformats.org/spreadsheetml/2006/main" count="58" uniqueCount="37">
  <si>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</si>
  <si>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</si>
  <si>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</si>
  <si>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</si>
  <si>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</si>
  <si>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</si>
  <si>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</si>
  <si>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</si>
  <si>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</si>
  <si>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</si>
  <si>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</si>
  <si>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</si>
  <si>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</si>
  <si>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</si>
  <si>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</si>
  <si>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</si>
  <si>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</si>
  <si>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</si>
  <si>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</si>
  <si>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</si>
  <si>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</si>
  <si>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</si>
  <si>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2006/07</t>
  </si>
  <si>
    <t>Mann-Hummel</t>
  </si>
  <si>
    <t>Kuloši</t>
  </si>
  <si>
    <t>KOLÁŘ</t>
  </si>
  <si>
    <t>Dušan</t>
  </si>
  <si>
    <t>KOUDELA</t>
  </si>
  <si>
    <t>Vladimír</t>
  </si>
  <si>
    <t>PÁTEK</t>
  </si>
  <si>
    <t>Zdeněk</t>
  </si>
  <si>
    <t>LYSÁK</t>
  </si>
  <si>
    <t>Stanislav</t>
  </si>
  <si>
    <t>MAHEL</t>
  </si>
  <si>
    <t>Zbyněk</t>
  </si>
  <si>
    <t>JANEČEK</t>
  </si>
  <si>
    <t>Petr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</si>
</sst>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Q2" sqref="Q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39157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64" t="s">
        <v>31</v>
      </c>
      <c r="L8" s="65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66" t="s">
        <v>26</v>
      </c>
      <c r="B9" s="67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62">
        <f>IF(ISNUMBER(H10),(SIGN(1000*($H10-$R10)+$G10-$Q10)+1)/2,"")</f>
        <v>1</v>
      </c>
      <c r="K9" s="66" t="s">
        <v>32</v>
      </c>
      <c r="L9" s="67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62">
        <f>IF(ISNUMBER($I9),1-$I9,"")</f>
        <v>0</v>
      </c>
    </row>
    <row r="10" spans="1:19" ht="15.75" customHeight="1" thickBot="1">
      <c r="A10" s="40"/>
      <c r="B10" s="4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269</v>
      </c>
      <c r="H10" s="22">
        <v>2</v>
      </c>
      <c r="I10" s="63"/>
      <c r="K10" s="40"/>
      <c r="L10" s="4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224</v>
      </c>
      <c r="R10" s="22">
        <v>0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64" t="s">
        <v>33</v>
      </c>
      <c r="L11" s="65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66" t="s">
        <v>28</v>
      </c>
      <c r="B12" s="67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62">
        <f>IF(ISNUMBER(H13),(SIGN(1000*($H13-$R13)+$G13-$Q13)+1)/2,"")</f>
        <v>1</v>
      </c>
      <c r="K12" s="66" t="s">
        <v>34</v>
      </c>
      <c r="L12" s="67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62">
        <f>IF(ISNUMBER($I12),1-$I12,"")</f>
        <v>0</v>
      </c>
    </row>
    <row r="13" spans="1:19" ht="15.75" customHeight="1" thickBot="1">
      <c r="A13" s="40"/>
      <c r="B13" s="55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231</v>
      </c>
      <c r="H13" s="22">
        <v>1.5</v>
      </c>
      <c r="I13" s="63"/>
      <c r="K13" s="40"/>
      <c r="L13" s="4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219</v>
      </c>
      <c r="R13" s="22">
        <v>0.5</v>
      </c>
      <c r="S13" s="63"/>
    </row>
    <row r="14" spans="1:19" ht="12.75" customHeight="1" thickBot="1">
      <c r="A14" s="64" t="s">
        <v>29</v>
      </c>
      <c r="B14" s="65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64" t="s">
        <v>35</v>
      </c>
      <c r="L14" s="65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66" t="s">
        <v>30</v>
      </c>
      <c r="B15" s="67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62">
        <f>IF(ISNUMBER(H16),(SIGN(1000*($H16-$R16)+$G16-$Q16)+1)/2,"")</f>
        <v>1</v>
      </c>
      <c r="K15" s="66" t="s">
        <v>36</v>
      </c>
      <c r="L15" s="67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62">
        <f>IF(ISNUMBER($I15),1-$I15,"")</f>
        <v>0</v>
      </c>
    </row>
    <row r="16" spans="1:19" ht="15.75" customHeight="1" thickBot="1">
      <c r="A16" s="40"/>
      <c r="B16" s="4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258</v>
      </c>
      <c r="H16" s="22">
        <v>1</v>
      </c>
      <c r="I16" s="63"/>
      <c r="K16" s="40"/>
      <c r="L16" s="4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231</v>
      </c>
      <c r="R16" s="22">
        <v>1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758</v>
      </c>
      <c r="H18" s="31">
        <f>IF(SUM($G$8:$G$16)+SUM($Q$8:$Q$16)&gt;0,SUM(H10,H13,H16),"")</f>
        <v>4.5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674</v>
      </c>
      <c r="R18" s="31">
        <f>IF(SUM($G$8:$G$16)+SUM($Q$8:$Q$16)&gt;0,SUM(R10,R13,R16),"")</f>
        <v>1.5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4</v>
      </c>
      <c r="K20" s="33"/>
      <c r="L20" s="36" t="s">
        <v>18</v>
      </c>
      <c r="M20" s="70"/>
      <c r="N20" s="70"/>
      <c r="O20" s="70"/>
      <c r="Q20" s="39" t="s">
        <v>16</v>
      </c>
      <c r="R20" s="39"/>
      <c r="S20" s="34">
        <f>IF(ISNUMBER(S$18),SUM(S9,S12,S15,S18),"")</f>
        <v>0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2017-08-21T17:47:22Z</dcterms:modified>
  <cp:category/>
  <cp:version/>
  <cp:contentType/>
  <cp:contentStatus/>
</cp:coreProperties>
</file>